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室内全彩</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lsarea</dc:creator>
  <cp:lastModifiedBy>刘浩</cp:lastModifiedBy>
  <dcterms:created xsi:type="dcterms:W3CDTF">2025-09-09T07:40:00Z</dcterms:created>
  <dcterms:modified xsi:type="dcterms:W3CDTF">2026-05-25T09:29:28Z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2052-12.8.2.18913</vt:lpwstr>
  </property>
  <property fmtid="{D5CDD505-2E9C-101B-9397-08002B2CF9AE}" pid="3" name="5B77E7CEEC58BC6AFAE8886BEB80DBEB">
    <vt:lpwstr>otCYQxs9Dbw2bUEn/Soxv9pYAoWsCRIsU8+gIbxzzmNcJN13+qHIPyWmbF9hFzPHyi2m8DLwi54E5OVVM5pJ0yGmgAiYTaR6oYUdYZxdjep6I9xviFUFZ9aTScfBW9OGYa8PFgsH6tmeGva8LvnzVeSU1c/JkD2AzyE9cF/ArleERVq09mjCGPhC4k0rgRvFOxcUBnXL4aK7kDImy5JP9u4nGibQnFyMHzOJF063jMlg1Cnoy4V/RQrMEqfTxAXERqELCPNFEOavLYFDQeF6b1xXG8vPu+rlvJ+2nUmq5B9nx6f1xlcsQ/p5WhXz0YTGOlhYnuAHKxC4dzk5wEas8twiCoK8qkwbypJqnEvbfQHXrWaMEveEKZWwPKgzGyL+DX44UxObcfMnDfGGceHJVNKWm/FWzz8hwj2nAX2LxZzsD8BeER6J4DQaerDIw8bPVQ/vEkk+Yk3EF0yQxl8ysmTGgx1Kj1zB+r8564TaTuz94wMAL3tp7J+HCzGomHMWEnPu0d/pGhAtqcgT82ezX/dLeOawiwqqngF2THL4u2S6l5oFahPGybAaxAu+Uj2BV2X/3E770E2cdzravxk95zh6OG8YblWteJ/3GhixduG5eWx+Fq88ID/W/Vu5dwZE4lxVTNlZRA35+LgX/uKBBS36JGC9h5U/Eyo5ha6JAkjVfyAH4ugjJrE4q9p5Bz3CNUb/9XipVU9UVUPnrqbaZB7fdhBylWbnhxaZtmlhnUWQj/vv3PxvuhrLfIUIXfDw/bULi5ZRvC0I3BNS05+RAiQ9He5wKTpPfmuHt7WffXskVHJEY3+H7B7jZtivU4DQ5uVUsASYB2OwQRrOX0pu2B+FMKYuguloC1a6NYeM+/rcHbgq+uXzoPwSllMQWSPZyyPVWp4sutwcMqKHPU/V8yRUU0PykKovh12UpDCdZxH5t/dsrOg89u06V1H5LftHSOcyXoRP0E98zLHojQyfjadjA+4T8bVMltcZ9pTDRLYKN9jVWflUBorKioC+PmB0GkKXBt3MUpkcP9lqOFv6g0zsW3AV6KA41kxxlE12ksDslWDGUrbz4uiyibrxAj03DkdwypVOPZTbf/LxxZGyY9nCS81C8Kq4BZdi9AJKSjOQ1WAzEZNDGpDv0W+YghWBDElIwMfo6F0gDb5HgsLMWOOAR4LMGg27JKWos5yX2iJhC6rhe9V0kPta7P3SZhqJmMCpVSG3AYQ9UBBbepNSxsa9/KBNA6VlLnOevOPXcDcfcj88RrSriiesTB3bevp9SW6Dxek4cMxp/rsr9LbOqta3XL1XQO9F7cjG77nfr3rTnk3utR8Cns8ni5kOnHsfAw4F/1kifjnNbUJXlpqwQPLVnaoV+Tz1Asss/W0xyYszaFnqSAZ7wGMSrKZBxQ2jYAWHr1AmPdrTc+nsiY34o93kYsBjzWwzE4OYBfkBlBNvMRut1VqSfsFvh1+fJrC9je9EzBvE/1oc/8nuiOY2E2h20/kma3Vy2xzgmk1llNiF9KNM3XasX01nIAix/BFf0w6JKgEvnxVQhxThU+1iBK2En4GXRSxZ97KnprxxDoCPwSwstIseTef8cgrsrFxq14VvagjZuf/N+Eev5UEprF9NpfvRVo0AcvUPLXWwjLIyoGvPOOuXLU/SLLyfQUnl</vt:lpwstr>
  </property>
  <property fmtid="{D5CDD505-2E9C-101B-9397-08002B2CF9AE}" pid="4" name="ICV">
    <vt:lpwstr>FDB700AC77F54B7EA292AADC151AC97A_13</vt:lpwstr>
  </property>
  <property fmtid="{D5CDD505-2E9C-101B-9397-08002B2CF9AE}" pid="5" name="CalculationRule">
    <vt:i4>0</vt:i4>
  </property>
</Properties>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sharedStrings.xml><?xml version="1.0" encoding="utf-8"?>
<sst xmlns="http://schemas.openxmlformats.org/spreadsheetml/2006/main" count="161" uniqueCount="94">
  <si>
    <t>省联社机关一楼多功能厅电子显示屏采购清单</t>
  </si>
  <si>
    <t>扫描方式</t>
  </si>
  <si>
    <t>1/40</t>
  </si>
  <si>
    <t>模组尺寸（长*高）m</t>
  </si>
  <si>
    <t>模组分辨率（长*高）</t>
  </si>
  <si>
    <t>刷新率</t>
  </si>
  <si>
    <t>显示宽度m</t>
  </si>
  <si>
    <t>显示高度</t>
  </si>
  <si>
    <r>
      <rPr>
        <sz val="10"/>
        <color theme="1"/>
        <rFont val="微软雅黑"/>
        <charset val="134"/>
      </rPr>
      <t>显示面积m</t>
    </r>
    <r>
      <rPr>
        <vertAlign val="superscript"/>
        <sz val="10"/>
        <color rgb="FF000000"/>
        <rFont val="微软雅黑"/>
        <charset val="134"/>
      </rPr>
      <t>2</t>
    </r>
  </si>
  <si>
    <t>宽模组数量</t>
  </si>
  <si>
    <t>高模组数量</t>
  </si>
  <si>
    <t>长分辨率</t>
  </si>
  <si>
    <t>高分辨率</t>
  </si>
  <si>
    <t>总分辨率</t>
  </si>
  <si>
    <t>含外边框屏体宽度m</t>
  </si>
  <si>
    <t>含外边框屏体高度m</t>
  </si>
  <si>
    <r>
      <rPr>
        <sz val="10"/>
        <color theme="1"/>
        <rFont val="微软雅黑"/>
        <charset val="134"/>
      </rPr>
      <t>含外边框屏体面积m</t>
    </r>
    <r>
      <rPr>
        <vertAlign val="superscript"/>
        <sz val="10"/>
        <color indexed="8"/>
        <rFont val="微软雅黑"/>
        <charset val="134"/>
      </rPr>
      <t>2</t>
    </r>
  </si>
  <si>
    <t>序号</t>
  </si>
  <si>
    <t>设备名称</t>
  </si>
  <si>
    <t>品牌</t>
  </si>
  <si>
    <t>规格型号</t>
  </si>
  <si>
    <t>技术参数</t>
  </si>
  <si>
    <t>数量</t>
  </si>
  <si>
    <t>单位</t>
  </si>
  <si>
    <t>单价</t>
  </si>
  <si>
    <t>金额</t>
  </si>
  <si>
    <t>备注</t>
  </si>
  <si>
    <t>一、显示屏屏体材料部分：</t>
  </si>
  <si>
    <t>室内全彩</t>
  </si>
  <si>
    <r>
      <rPr>
        <sz val="10"/>
        <color rgb="FF000000"/>
        <rFont val="微软雅黑"/>
        <charset val="134"/>
      </rPr>
      <t>1.像素点间距（mm）：2.0；像素密度（Dots/</t>
    </r>
    <r>
      <rPr>
        <sz val="10"/>
        <color rgb="FF000000"/>
        <rFont val="宋体"/>
        <charset val="134"/>
      </rPr>
      <t>㎡</t>
    </r>
    <r>
      <rPr>
        <sz val="10"/>
        <color rgb="FF000000"/>
        <rFont val="微软雅黑"/>
        <charset val="134"/>
      </rPr>
      <t>）：250000；
2.像素构成：1R、1G、1B；SMD表贴三合一封装；
3.白平衡亮度（cd/</t>
    </r>
    <r>
      <rPr>
        <sz val="10"/>
        <color rgb="FF000000"/>
        <rFont val="宋体"/>
        <charset val="134"/>
      </rPr>
      <t>㎡</t>
    </r>
    <r>
      <rPr>
        <sz val="10"/>
        <color rgb="FF000000"/>
        <rFont val="微软雅黑"/>
        <charset val="134"/>
      </rPr>
      <t>）：≥700；对比度：8000:1；水平/垂直视角≥170°；
4.刷新率（Hz）：≥3840，支持通过配套控制软件调节刷新率设置选项；釆用14bit灰度等级技术；
5.亮度均匀性（%）：≥98，支持0-100%亮度可调，256级手动/自动调节；
6.图像质量：支持8K/4K超清技术、HDR高动态光照渲染技术；符合LED显示屏绿色健康分级认证技术；符合绿色健康A级及以上评定要求；
7.PCB设计：采用玻璃化温度≥150℃的覆铜板，PCB板釆用FR-4材质，电路釆用多层设计，符合CQC13-471301-2018 国家标准；套件材质采用聚碳酸酯和玻璃纤维材质；
8.产品具有SELV电路,在SELV电路中任何两个导体之间或任何一个这样的异体和地之间的电压的限值为：正常工作条件下，不超过42.4V交流值或60V直流值；单一故障条件下，在200ms后不超过42.4V（30V有效值）交流峰值或60V直流值，并且在200ms内其极限值不超过71V（50V有效值）交流峰值或120V直流值；
9.色度均匀性：±0.001Cx、Cy内；色域空间：≥120% NTSC，LED显示屏ColorSPace覆盖率≥170%YUV(PAL)；                                            
10.像素失控率及盲点率均＜1/1000000；发光点中心偏距：＜0.8%；
11.峰值功耗≤255W/m²；平均功耗≤115W/m²；产品采用高端芯片，具有智能节电功能，开启智能节功功能比没有开启节能50%以上；
12.防护性能：具有防静电、防电磁干扰、防腐蚀、 防霉菌、防虫、防潮、抗震动、抗雷击等功能；具有电源过压、过流、断电保护、分布上电措施、防护等级达到IP60。同时具备0级防霉特性；阻燃达V-0等级；
13.连续工作时间：≥7×24hrs，支持连续不间断显示；产品在白平衡状态下点亮5分钟后产品表面温度升幅≤8℃，点亮10分钟后温度升幅≤18℃；
14.屏幕表面光反射率 ：照度=10Lux/5600K条件下，显示屏幕表面光反射率（单位面积反射亮度）＜3.0cd/m²；
15.视觉健康认证：产品符合TIRT-GK-JS-55-2020《显示设备显示性能视觉健康认证技术规范第5部分：室内图像显示系统显示屏》技术标准；
16.数据备份：数据记忆储存于LED显示模块箱体中，更换箱体设备时，无需重新设定参数；同时LED显示屏可实时监控显示屏工作状态，具有故障自动告警功能，发生故障立即发消息到指定邮箱，及时处理。
17.依据GB4943.1标准进行阻燃测试：整机阻燃测试，测试符合V-0等级；PCB板、防火保护外壳及内部其他元器件均达到V-0等级；套件（塑料面板、面罩）测试均达V-0等级；；
18.防电力远程窃密：防电力远程窃密技术：采用信息相关方式阻止电力通信，采用电子对抗原理，防止电磁传导辐射泄露有用信息，防止劫持相关控制设备；覆盖范围：1.1KHz~1.5GHz；输入/输出电源滤波设计抑制信号强度，具有很好的电磁兼容性；
19.产品辐射干扰、传导干扰均符合GB/T9254-2021 ClassB要求；
20.灯珠防护：显示面采用高强度化学防护材质，防碰撞、耐冲击、高耐磨、搞腐蚀、防划痕，可直接擦拭LED附着力≥100N；支持模组级的LED灯防撞保护装置，符合GB/T20138-2023/IEC62262:2002要求；
本项目不接受OEM产品且产品必须通过CCC强制认证，3C证书中申请人、制造商、生产企业三者名称须一致或为同一集团、法人企业；</t>
    </r>
  </si>
  <si>
    <t>张</t>
  </si>
  <si>
    <t>/</t>
  </si>
  <si>
    <t>备用10张</t>
  </si>
  <si>
    <t>压铸铝箱体</t>
  </si>
  <si>
    <t>国产定制</t>
  </si>
  <si>
    <t>——</t>
  </si>
  <si>
    <t>1.压铸铝/镁合金材质
2.箱体采用一次性整体压铸成型，无开孔无风扇防尘静音；
3.箱体具有防碰撞、缝隙微调、断电不丢失数据功能；
4.连续工作7*24小时，支持连续不间断工作；
5.屏体具备检测功能：可对屏体的电压、温度、信号等情况进行检测
6.支持系统前维护、单元板前维护、电源前维护、可在正面拆卸、安装、支持带电维护、热拔插，维护不用移动固定支架；
7.箱体具有边缘亮暗线调节功能</t>
  </si>
  <si>
    <t>平方</t>
  </si>
  <si>
    <t>箱体磁铁</t>
  </si>
  <si>
    <t>颗</t>
  </si>
  <si>
    <t>二、屏体辅材及控制系统：</t>
  </si>
  <si>
    <t>处理器</t>
  </si>
  <si>
    <t>1.是一款具备强大的视频信号输入和处理能力的超4K的LED视频控制器。该设备支持4K和2K视频信号输入，带载能力可达1703万像素点，拥有网口输出或光口输出2种输出模式，能极大满足不同客户的需求。同时，具备一系列丰富实用的功能，能提供灵活的屏幕控制和高品质的图像显示；
2.最大4096×2160@60Hz输入分辨率；
3.2路4K输入：1×DP1.2，1×HDMI2.0；
4.4路2K输入：2×HDMI1.4，2×DVI,1路U盘接口；
5.输出最大带载1703万像素,26路千兆网口输出或3路万兆光口输出；
6.音频支持1路独立音频输入、1路独立音频输出；
7.支持HDMI和DP音频解析输出；
8.支持最多6窗口显示，每个窗口1个图层，图层之间相互覆盖（1个4K输入信号时，同时可支持4路高清输入，支持5个窗口；2个4K输入信号时，只支持2个窗口）
9.窗口任意漫游、自由缩放窗口，最小64×64分辨率；
10.视频信号任意裁剪、无缝切换，裁剪框大小可自由调节，最小64×64分辨率，精确颜色管理，可调节显示屏色域，需对应型号接收卡支持；
12.支持亮度和色温调节，支持精确色温；
13.支持3D（选配），低亮高灰，可有效保持低亮度下灰阶的完整显示；
15.支持U盘播放和升级；
16.支持OSD（选配）；
17.支持USB接口控制及级联，RS232串口协议控制；支持LAN口控制；
18.支持手机APP控制</t>
  </si>
  <si>
    <t>台</t>
  </si>
  <si>
    <t>电源</t>
  </si>
  <si>
    <t>1.防伪功能：具备品牌LOGO、产品型号；
2.同时具有危险警告、输入输出电压电流、功率、极性指示等明显丝印标示；
3.启动时间：在额定电压200VAC状态下，启动时间≤3S；
4.满载输入电流：≥3.5A；漏电流：≤0.27mA；
5.输入电压：Vac176-264VAC；
6.输出电压：4.2-4.5Vdc/40A-50A；
7.输入频率范围：47HZ/63Hz±5%；
8.绝缘阻抗测试：在器具输入插座端或者电源引入端子与外壳裸露金属部件之间的绝缘电阻在正常大气条件下应≥100MΩ；
9.抗电强度：在器具输入插座端与屏正面之间施加试验电压3kv/50Hz，保持1min，未出现飞弧和击穿现象；
10.输出电压稳压：产品在176V〜264电压状态下，稳压精度在4.0-4.6V；
11.纹波：产品在176V〜264电压状态下，纹波≤150mV；
12.掉电：0-100%切换负载，产品在176V〜264电压状态下，掉电≤0.35V；
13.容性负载：≤5000uF；开机/关机输出过冲均＜5%；
14.空载功耗：在额定电压220V、降额电压200V、高压264V、低压176V，空载功耗≤1.5W；
15.保护功能：输入AC端自带保护盖，且具备过流、过压、断路、短路、欠压、防雷、保险丝等保护功能；
16.效率：在输入电压为标称值，负载电流分别为100%额定值，功率因素≥0.97，效率≥90%；50%额定值，功率因素≥0.96，效率≥88%；20%额定值，功率因素≥0.80，效率≥82%；
17.高温负荷工作：样品状态：通电工作，试验温度：70℃，试验时间：12h，试验结束后，产品能正常工作；
18.传导干扰及辐射干扰均符合GB/T9254-2021/EN55022标准CLASS A；
19.静电放电ESD：依据17626.2-2018标准符合B的要求，静电放电抗度符合B级要求；
20.安全性：符合GB4943-2022以及EN60950标准规定；</t>
  </si>
  <si>
    <t>备用1张</t>
  </si>
  <si>
    <t>接收卡</t>
  </si>
  <si>
    <t>1.集成HUB75，无需再配转接板，更方便，成本更低；
2.减少接插连接件，减少故障点，故障率更低；
3.支持常规芯片实现高刷新、高灰度、高亮度；
4.全新灰度引擎，低灰度表现更佳；
5.细节处理更完美，可消除单元板设计引起的某行偏暗、低灰偏红、鬼影等细节问题；
6.支持14bit精度的色度、亮度一体化逐点校正；
7.支持所有常规芯片、PWM芯片和灯饰芯片；
8.支持静态屏、1/2~1/64扫之间的任意扫描类型；
9.支持任意抽点，支持数据偏移，可轻松实现各种异型屏、球形屏、创意显示屏；
10.单卡支持16组RGB信号输出；
11.支持超大带载面积，单卡带载128*512，256*256；
12.先进设计，优质元器件，全自动高低温老化测试，零故障出厂；
13.支持DC3.3V~6V超宽工作电压，有效减弱电压波动带来的影响；</t>
  </si>
  <si>
    <t>长排线</t>
  </si>
  <si>
    <t>国产</t>
  </si>
  <si>
    <t>16P</t>
  </si>
  <si>
    <t>长度根据屏体搭配</t>
  </si>
  <si>
    <t>根</t>
  </si>
  <si>
    <t>三芯线</t>
  </si>
  <si>
    <t>定制</t>
  </si>
  <si>
    <t>2.5㎡电源线，长度根据屏体搭配</t>
  </si>
  <si>
    <t>网线</t>
  </si>
  <si>
    <t>1m</t>
  </si>
  <si>
    <t>超五类</t>
  </si>
  <si>
    <t>接收卡线</t>
  </si>
  <si>
    <t>显示屏结构</t>
  </si>
  <si>
    <t>钢结构</t>
  </si>
  <si>
    <t>LED播放软件</t>
  </si>
  <si>
    <t>1.能够对文字，图像，动画进行“分区域”、“分时段”的任意编排；可对图文信息进行叠加处理，屏幕显示可随意组合；
2.满足“按时段播放”和“按次数播放”的要求；
3.播放表格式须采用XML格式，可与大型数据库接口；
4.须具有丰富的图片浏览功能和多种图片，图像格式的支持；
5.具有对外部视频信号的色度、饱和度、对比度进行调节；
6.须具有播放内容远程编辑和遥控功能，能够实现了显示内容“开”、“关”、“停”等操作。</t>
  </si>
  <si>
    <t>套</t>
  </si>
  <si>
    <t>赠送</t>
  </si>
  <si>
    <t>三、辅助设备及工程施工：</t>
  </si>
  <si>
    <t>配电柜</t>
  </si>
  <si>
    <t>kw</t>
  </si>
  <si>
    <t>PLC编程智能控制，工业控制，全面保护功能，三相五线制供电，配电系统保证三相平衡，尽量减少对电网的冲击影响，配备过流、短路、断路、过压、欠压、温度监控等保护措施，相应故障指示装置，配备检修的断路装置和手动开关装置，同时具备防潮、防尘、防高温、防腐蚀、防燃烧、防静电、抗震动、抗雷击功能。</t>
  </si>
  <si>
    <t>客户自备</t>
  </si>
  <si>
    <t>控制计算机</t>
  </si>
  <si>
    <t>带独立显卡、PCI插槽2个</t>
  </si>
  <si>
    <t>音响功放</t>
  </si>
  <si>
    <t>音箱功放，增强信号功率以驱动音箱发声，达到声音传播和调节声音作用</t>
  </si>
  <si>
    <t>工程布线</t>
  </si>
  <si>
    <t>电源线/网线</t>
  </si>
  <si>
    <t>电源线从电箱输出到屏体，网线从控制室输出到屏体</t>
  </si>
  <si>
    <t>项</t>
  </si>
  <si>
    <t>安装调试</t>
  </si>
  <si>
    <t>人工</t>
  </si>
  <si>
    <t>现场安装</t>
  </si>
  <si>
    <t>含人工安装调试运输五年上门售后</t>
  </si>
  <si>
    <t>四、LED显示屏项目总价：</t>
  </si>
  <si>
    <t>小计1显示屏屏体材料部分费用</t>
  </si>
  <si>
    <t>小计2屏体辅材及控制系统费用</t>
  </si>
  <si>
    <t>小计3辅助设备及工程施工费用</t>
  </si>
  <si>
    <t>五 、一楼多功能厅旧LED显示屏等设备回收：</t>
  </si>
  <si>
    <t>屏幕、辅材、控制系统等所有一套</t>
  </si>
  <si>
    <t>旧设备回收费用抵扣新设备采购费用</t>
  </si>
  <si>
    <t>总计含税：</t>
  </si>
  <si>
    <t>质保期为五年</t>
  </si>
  <si>
    <t>请注意质保期为五年</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</si>
</sst>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6" formatCode="&quot;￥&quot;#,##0;[Red]&quot;￥&quot;\-#,##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DBNum2][$-804]General"/>
    <numFmt numFmtId="178" formatCode="0_ "/>
    <numFmt numFmtId="179" formatCode="0_);[Red]\(0\)"/>
  </numFmts>
  <fonts count="36">
    <font>
      <sz val="11"/>
      <color theme="1"/>
      <name val="宋体"/>
      <charset val="134"/>
      <scheme val="minor"/>
    </font>
    <font>
      <b/>
      <sz val="20"/>
      <name val="微软雅黑"/>
      <charset val="134"/>
    </font>
    <font>
      <sz val="10"/>
      <color theme="1"/>
      <name val="微软雅黑"/>
      <charset val="134"/>
    </font>
    <font>
      <b/>
      <sz val="12"/>
      <name val="微软雅黑"/>
      <charset val="134"/>
    </font>
    <font>
      <b/>
      <sz val="11"/>
      <name val="微软雅黑"/>
      <charset val="134"/>
    </font>
    <font>
      <b/>
      <sz val="11"/>
      <color indexed="8"/>
      <name val="微软雅黑"/>
      <charset val="134"/>
    </font>
    <font>
      <sz val="10"/>
      <color indexed="8"/>
      <name val="微软雅黑"/>
      <charset val="134"/>
    </font>
    <font>
      <sz val="10"/>
      <color rgb="FF000000"/>
      <name val="微软雅黑"/>
      <charset val="134"/>
    </font>
    <font>
      <b/>
      <sz val="11"/>
      <color theme="1"/>
      <name val="微软雅黑"/>
      <charset val="134"/>
    </font>
    <font>
      <b/>
      <sz val="12"/>
      <color theme="1"/>
      <name val="微软雅黑"/>
      <charset val="134"/>
    </font>
    <font>
      <sz val="10"/>
      <name val="微软雅黑"/>
      <charset val="134"/>
    </font>
    <font>
      <sz val="10"/>
      <color rgb="FFFF0000"/>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name val="Times New Roman"/>
      <charset val="134"/>
    </font>
    <font>
      <sz val="10"/>
      <color rgb="FF000000"/>
      <name val="宋体"/>
      <charset val="134"/>
    </font>
    <font>
      <vertAlign val="superscript"/>
      <sz val="10"/>
      <color rgb="FF000000"/>
      <name val="微软雅黑"/>
      <charset val="134"/>
    </font>
    <font>
      <vertAlign val="superscript"/>
      <sz val="10"/>
      <color indexed="8"/>
      <name val="微软雅黑"/>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8"/>
      </left>
      <right style="thin">
        <color indexed="8"/>
      </right>
      <top style="thin">
        <color indexed="8"/>
      </top>
      <bottom style="thin">
        <color indexed="8"/>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3" borderId="1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4" applyNumberFormat="0" applyFill="0" applyAlignment="0" applyProtection="0">
      <alignment vertical="center"/>
    </xf>
    <xf numFmtId="0" fontId="18" fillId="0" borderId="14" applyNumberFormat="0" applyFill="0" applyAlignment="0" applyProtection="0">
      <alignment vertical="center"/>
    </xf>
    <xf numFmtId="0" fontId="19" fillId="0" borderId="15" applyNumberFormat="0" applyFill="0" applyAlignment="0" applyProtection="0">
      <alignment vertical="center"/>
    </xf>
    <xf numFmtId="0" fontId="19" fillId="0" borderId="0" applyNumberFormat="0" applyFill="0" applyBorder="0" applyAlignment="0" applyProtection="0">
      <alignment vertical="center"/>
    </xf>
    <xf numFmtId="0" fontId="20" fillId="4" borderId="16" applyNumberFormat="0" applyAlignment="0" applyProtection="0">
      <alignment vertical="center"/>
    </xf>
    <xf numFmtId="0" fontId="21" fillId="5" borderId="17" applyNumberFormat="0" applyAlignment="0" applyProtection="0">
      <alignment vertical="center"/>
    </xf>
    <xf numFmtId="0" fontId="22" fillId="5" borderId="16" applyNumberFormat="0" applyAlignment="0" applyProtection="0">
      <alignment vertical="center"/>
    </xf>
    <xf numFmtId="0" fontId="23" fillId="6" borderId="18" applyNumberFormat="0" applyAlignment="0" applyProtection="0">
      <alignment vertical="center"/>
    </xf>
    <xf numFmtId="0" fontId="24" fillId="0" borderId="19" applyNumberFormat="0" applyFill="0" applyAlignment="0" applyProtection="0">
      <alignment vertical="center"/>
    </xf>
    <xf numFmtId="0" fontId="25" fillId="0" borderId="20"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xf numFmtId="0" fontId="31" fillId="0" borderId="0"/>
    <xf numFmtId="0" fontId="31" fillId="0" borderId="0">
      <alignment vertical="center"/>
    </xf>
    <xf numFmtId="0" fontId="31" fillId="0" borderId="21" applyNumberFormat="0" applyFont="0" applyFill="0" applyBorder="0" applyAlignment="0" applyProtection="0">
      <alignment horizontal="left" vertical="center" wrapText="1"/>
    </xf>
    <xf numFmtId="0" fontId="31" fillId="0" borderId="0"/>
    <xf numFmtId="0" fontId="32" fillId="0" borderId="0"/>
  </cellStyleXfs>
  <cellXfs count="53">
    <xf numFmtId="0" fontId="0" fillId="0" borderId="0" xfId="0">
      <alignment vertical="center"/>
    </xf>
    <xf numFmtId="0" fontId="0" fillId="0" borderId="0" xfId="0" applyFill="1">
      <alignment vertical="center"/>
    </xf>
    <xf numFmtId="0" fontId="1" fillId="0" borderId="1" xfId="53" applyFont="1" applyFill="1" applyBorder="1" applyAlignment="1">
      <alignment horizontal="center" vertical="center" wrapText="1"/>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3" fillId="0" borderId="1" xfId="49" applyNumberFormat="1" applyFont="1" applyFill="1" applyBorder="1" applyAlignment="1">
      <alignment horizontal="center" vertical="center"/>
    </xf>
    <xf numFmtId="0" fontId="3" fillId="0" borderId="1" xfId="1" applyNumberFormat="1" applyFont="1" applyFill="1" applyBorder="1" applyAlignment="1">
      <alignment horizontal="center" vertical="center"/>
    </xf>
    <xf numFmtId="0" fontId="3" fillId="0" borderId="1" xfId="1" applyNumberFormat="1" applyFont="1" applyFill="1" applyBorder="1" applyAlignment="1" applyProtection="1">
      <alignment horizontal="center" vertical="center"/>
    </xf>
    <xf numFmtId="0" fontId="4" fillId="2" borderId="1" xfId="52" applyFont="1" applyFill="1" applyBorder="1" applyAlignment="1">
      <alignment horizontal="left" vertical="center"/>
    </xf>
    <xf numFmtId="0" fontId="5" fillId="2" borderId="2" xfId="0" applyFont="1" applyFill="1" applyBorder="1" applyAlignment="1">
      <alignment horizontal="center" vertical="center"/>
    </xf>
    <xf numFmtId="0" fontId="6" fillId="2" borderId="2" xfId="0" applyFont="1" applyFill="1" applyBorder="1" applyAlignment="1">
      <alignment horizontal="left" vertical="center" wrapText="1"/>
    </xf>
    <xf numFmtId="0" fontId="6" fillId="2" borderId="2" xfId="0" applyFont="1" applyFill="1" applyBorder="1" applyAlignment="1">
      <alignment horizontal="center" vertical="center" wrapText="1"/>
    </xf>
    <xf numFmtId="0" fontId="7" fillId="2" borderId="3" xfId="0" applyFont="1" applyFill="1" applyBorder="1" applyAlignment="1">
      <alignment horizontal="left" vertical="center" wrapText="1"/>
    </xf>
    <xf numFmtId="0" fontId="7" fillId="2" borderId="4" xfId="0" applyFont="1" applyFill="1" applyBorder="1" applyAlignment="1">
      <alignment horizontal="left" vertical="center" wrapText="1"/>
    </xf>
    <xf numFmtId="0" fontId="7" fillId="2" borderId="5" xfId="0" applyFont="1" applyFill="1" applyBorder="1" applyAlignment="1">
      <alignment horizontal="left" vertical="center" wrapText="1"/>
    </xf>
    <xf numFmtId="0" fontId="5" fillId="2" borderId="6" xfId="0" applyFont="1" applyFill="1" applyBorder="1" applyAlignment="1">
      <alignment horizontal="center" vertical="center"/>
    </xf>
    <xf numFmtId="0" fontId="6" fillId="2" borderId="6" xfId="0" applyFont="1" applyFill="1" applyBorder="1" applyAlignment="1">
      <alignment horizontal="left" vertical="center" wrapText="1"/>
    </xf>
    <xf numFmtId="0" fontId="6" fillId="2" borderId="6" xfId="0" applyFont="1" applyFill="1" applyBorder="1" applyAlignment="1">
      <alignment horizontal="center" vertical="center" wrapText="1"/>
    </xf>
    <xf numFmtId="0" fontId="7" fillId="2" borderId="7" xfId="0" applyFont="1" applyFill="1" applyBorder="1" applyAlignment="1">
      <alignment horizontal="left" vertical="center" wrapText="1"/>
    </xf>
    <xf numFmtId="0" fontId="7" fillId="2" borderId="8" xfId="0" applyFont="1" applyFill="1" applyBorder="1" applyAlignment="1">
      <alignment horizontal="left" vertical="center" wrapText="1"/>
    </xf>
    <xf numFmtId="0" fontId="7" fillId="2" borderId="9" xfId="0" applyFont="1" applyFill="1" applyBorder="1" applyAlignment="1">
      <alignment horizontal="left" vertical="center" wrapText="1"/>
    </xf>
    <xf numFmtId="0" fontId="5"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4" fillId="0" borderId="1" xfId="52" applyFont="1" applyFill="1" applyBorder="1" applyAlignment="1">
      <alignment horizontal="left" vertical="center"/>
    </xf>
    <xf numFmtId="0" fontId="8" fillId="0" borderId="1" xfId="0" applyFont="1" applyFill="1" applyBorder="1" applyAlignment="1">
      <alignment horizontal="left" vertical="center"/>
    </xf>
    <xf numFmtId="0" fontId="9"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11" xfId="0" applyFont="1" applyFill="1" applyBorder="1" applyAlignment="1">
      <alignment horizontal="center" vertical="center"/>
    </xf>
    <xf numFmtId="177" fontId="9" fillId="0" borderId="1" xfId="0" applyNumberFormat="1" applyFont="1" applyFill="1" applyBorder="1" applyAlignment="1">
      <alignment horizontal="center" vertical="center"/>
    </xf>
    <xf numFmtId="0" fontId="2" fillId="0" borderId="0" xfId="0" applyFont="1" applyFill="1" applyAlignment="1">
      <alignment horizontal="center"/>
    </xf>
    <xf numFmtId="0" fontId="2" fillId="0" borderId="0" xfId="0" applyFont="1" applyFill="1" applyAlignment="1"/>
    <xf numFmtId="178" fontId="2" fillId="0" borderId="1" xfId="0" applyNumberFormat="1" applyFont="1" applyFill="1" applyBorder="1" applyAlignment="1">
      <alignment horizontal="center" vertical="center" wrapText="1"/>
    </xf>
    <xf numFmtId="179" fontId="3" fillId="0" borderId="1" xfId="49" applyNumberFormat="1" applyFont="1" applyFill="1" applyBorder="1" applyAlignment="1">
      <alignment horizontal="center" vertical="center"/>
    </xf>
    <xf numFmtId="0" fontId="10" fillId="2" borderId="2" xfId="52"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6" xfId="52"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1" xfId="52" applyFont="1" applyFill="1" applyBorder="1" applyAlignment="1">
      <alignment horizontal="center" vertical="center" wrapText="1"/>
    </xf>
    <xf numFmtId="0" fontId="6" fillId="2" borderId="1"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0" fillId="0" borderId="1" xfId="52"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179" fontId="2" fillId="0" borderId="1" xfId="0" applyNumberFormat="1" applyFont="1" applyFill="1" applyBorder="1" applyAlignment="1">
      <alignment horizontal="center" vertical="center"/>
    </xf>
    <xf numFmtId="0" fontId="2" fillId="0" borderId="12" xfId="0" applyFont="1" applyFill="1" applyBorder="1" applyAlignment="1">
      <alignment horizontal="center" vertical="center"/>
    </xf>
    <xf numFmtId="6" fontId="9" fillId="0" borderId="1" xfId="0" applyNumberFormat="1" applyFont="1" applyFill="1" applyBorder="1" applyAlignment="1">
      <alignment horizontal="center" vertical="center"/>
    </xf>
    <xf numFmtId="179" fontId="2" fillId="0" borderId="0" xfId="0" applyNumberFormat="1" applyFont="1" applyFill="1" applyAlignment="1"/>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0,0_x000d__x000a_NA_x000d__x000a_" xfId="49"/>
    <cellStyle name="常规 13" xfId="50"/>
    <cellStyle name="ST_06 25" xfId="51"/>
    <cellStyle name="常规 11" xfId="52"/>
    <cellStyle name="_ET_STYLE_NoName_00__Sheet1" xfId="53"/>
  </cellStyles>
  <tableStyles count="0" defaultTableStyle="TableStyleMedium2"/>
  <extLst>
    <ext xmlns:x14="http://schemas.microsoft.com/office/spreadsheetml/2009/9/main" uri="{EB79DEF2-80B8-43e5-95BD-54CBDDF9020C}">
      <x14:slicerStyles defaultSlicerStyle="SlicerStyleLight1"/>
    </ext>
  </extLst>
</styleSheet>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188" windowHeight="9204"/>
  </bookViews>
  <sheets>
    <sheet name="室内全彩" sheetId="3" r:id="rId1"/>
  </sheets>
  <definedNames>
    <definedName name="_xlnm.Print_Area" localSheetId="0">室内全彩!$A$1:$M$34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4"/>
  <sheetViews>
    <sheetView tabSelected="1" view="pageBreakPreview" zoomScaleNormal="90" workbookViewId="0">
      <selection activeCell="P32" sqref="P32"/>
    </sheetView>
  </sheetViews>
  <sheetFormatPr defaultColWidth="9" defaultRowHeight="14.4"/>
  <cols>
    <col min="4" max="4" width="8.25" customWidth="1"/>
    <col min="5" max="5" width="43.8148148148148" customWidth="1"/>
    <col min="9" max="12" width="6.62962962962963" customWidth="1"/>
    <col min="13" max="13" width="11.0277777777778" customWidth="1"/>
  </cols>
  <sheetData>
    <row r="1" ht="38" customHeight="1" spans="1:13">
      <c r="A1" s="2" t="s">
        <v>0</v>
      </c>
      <c r="B1" s="2"/>
      <c r="C1" s="2"/>
      <c r="D1" s="2"/>
      <c r="E1" s="2"/>
      <c r="F1" s="2"/>
      <c r="G1" s="2"/>
      <c r="H1" s="2"/>
      <c r="I1" s="2"/>
      <c r="J1" s="2"/>
      <c r="K1" s="2"/>
      <c r="L1" s="2"/>
      <c r="M1" s="2"/>
    </row>
    <row r="2" ht="45" spans="1:13">
      <c r="A2" s="3" t="s">
        <v>1</v>
      </c>
      <c r="B2" s="3"/>
      <c r="C2" s="3"/>
      <c r="D2" s="3" t="s">
        <v>2</v>
      </c>
      <c r="E2" s="3" t="s">
        <v>3</v>
      </c>
      <c r="F2" s="3">
        <v>0.32</v>
      </c>
      <c r="G2" s="3">
        <v>0.16</v>
      </c>
      <c r="H2" s="3" t="s">
        <v>4</v>
      </c>
      <c r="I2" s="3">
        <v>160</v>
      </c>
      <c r="J2" s="3">
        <v>80</v>
      </c>
      <c r="K2" s="3" t="s">
        <v>5</v>
      </c>
      <c r="L2" s="3">
        <v>3840</v>
      </c>
      <c r="M2" s="3"/>
    </row>
    <row r="3" ht="30.6" spans="1:13">
      <c r="A3" s="3" t="s">
        <v>6</v>
      </c>
      <c r="B3" s="3"/>
      <c r="C3" s="3"/>
      <c r="D3" s="3">
        <v>10.56</v>
      </c>
      <c r="E3" s="3" t="s">
        <v>7</v>
      </c>
      <c r="F3" s="3">
        <v>5.28</v>
      </c>
      <c r="G3" s="3" t="s">
        <v>8</v>
      </c>
      <c r="H3" s="4">
        <f>D3*F3</f>
        <v>55.7568</v>
      </c>
      <c r="I3" s="3" t="s">
        <v>9</v>
      </c>
      <c r="J3" s="3" t="s">
        <v>10</v>
      </c>
      <c r="K3" s="3" t="s">
        <v>11</v>
      </c>
      <c r="L3" s="3" t="s">
        <v>12</v>
      </c>
      <c r="M3" s="3" t="s">
        <v>13</v>
      </c>
    </row>
    <row r="4" ht="45.6" spans="1:13">
      <c r="A4" s="3" t="s">
        <v>14</v>
      </c>
      <c r="B4" s="3"/>
      <c r="C4" s="3"/>
      <c r="D4" s="3">
        <f>D3+0.32</f>
        <v>10.88</v>
      </c>
      <c r="E4" s="3" t="s">
        <v>15</v>
      </c>
      <c r="F4" s="3">
        <f>F3+0.32</f>
        <v>5.6</v>
      </c>
      <c r="G4" s="3" t="s">
        <v>16</v>
      </c>
      <c r="H4" s="4">
        <f>D4*F4</f>
        <v>60.928</v>
      </c>
      <c r="I4" s="36">
        <f>D3/F2</f>
        <v>33</v>
      </c>
      <c r="J4" s="3">
        <f>F3/G2</f>
        <v>33</v>
      </c>
      <c r="K4" s="36">
        <f>I4*I2</f>
        <v>5280</v>
      </c>
      <c r="L4" s="36">
        <f>J4*J2</f>
        <v>2640</v>
      </c>
      <c r="M4" s="36">
        <f>K4*L4</f>
        <v>13939200</v>
      </c>
    </row>
    <row r="5" ht="17.4" spans="1:13">
      <c r="A5" s="5" t="s">
        <v>17</v>
      </c>
      <c r="B5" s="5" t="s">
        <v>18</v>
      </c>
      <c r="C5" s="5" t="s">
        <v>19</v>
      </c>
      <c r="D5" s="5" t="s">
        <v>20</v>
      </c>
      <c r="E5" s="6" t="s">
        <v>21</v>
      </c>
      <c r="F5" s="7"/>
      <c r="G5" s="7"/>
      <c r="H5" s="7"/>
      <c r="I5" s="5" t="s">
        <v>22</v>
      </c>
      <c r="J5" s="5" t="s">
        <v>23</v>
      </c>
      <c r="K5" s="5" t="s">
        <v>24</v>
      </c>
      <c r="L5" s="37" t="s">
        <v>25</v>
      </c>
      <c r="M5" s="5" t="s">
        <v>26</v>
      </c>
    </row>
    <row r="6" ht="23" customHeight="1" spans="1:13">
      <c r="A6" s="8" t="s">
        <v>27</v>
      </c>
      <c r="B6" s="8"/>
      <c r="C6" s="8"/>
      <c r="D6" s="8"/>
      <c r="E6" s="8"/>
      <c r="F6" s="8"/>
      <c r="G6" s="8"/>
      <c r="H6" s="8"/>
      <c r="I6" s="8"/>
      <c r="J6" s="8"/>
      <c r="K6" s="8"/>
      <c r="L6" s="8"/>
      <c r="M6" s="8"/>
    </row>
    <row r="7" ht="393" customHeight="1" spans="1:13">
      <c r="A7" s="9">
        <v>1</v>
      </c>
      <c r="B7" s="10" t="s">
        <v>28</v>
      </c>
      <c r="C7" s="11"/>
      <c r="D7" s="11"/>
      <c r="E7" s="12" t="s">
        <v>29</v>
      </c>
      <c r="F7" s="13"/>
      <c r="G7" s="13"/>
      <c r="H7" s="14"/>
      <c r="I7" s="11">
        <f>(I4*J4)+10</f>
        <v>1099</v>
      </c>
      <c r="J7" s="11" t="s">
        <v>30</v>
      </c>
      <c r="K7" s="38" t="s">
        <v>31</v>
      </c>
      <c r="L7" s="39" t="s">
        <v>31</v>
      </c>
      <c r="M7" s="39" t="s">
        <v>32</v>
      </c>
    </row>
    <row r="8" ht="303" customHeight="1" spans="1:13">
      <c r="A8" s="15"/>
      <c r="B8" s="16"/>
      <c r="C8" s="17"/>
      <c r="D8" s="17"/>
      <c r="E8" s="18"/>
      <c r="F8" s="19"/>
      <c r="G8" s="19"/>
      <c r="H8" s="20"/>
      <c r="I8" s="17"/>
      <c r="J8" s="17"/>
      <c r="K8" s="40"/>
      <c r="L8" s="41"/>
      <c r="M8" s="41"/>
    </row>
    <row r="9" ht="132" customHeight="1" spans="1:13">
      <c r="A9" s="21">
        <v>2</v>
      </c>
      <c r="B9" s="22" t="s">
        <v>33</v>
      </c>
      <c r="C9" s="22" t="s">
        <v>34</v>
      </c>
      <c r="D9" s="22" t="s">
        <v>35</v>
      </c>
      <c r="E9" s="23" t="s">
        <v>36</v>
      </c>
      <c r="F9" s="23"/>
      <c r="G9" s="23"/>
      <c r="H9" s="23"/>
      <c r="I9" s="22">
        <f>H3</f>
        <v>55.7568</v>
      </c>
      <c r="J9" s="22" t="s">
        <v>37</v>
      </c>
      <c r="K9" s="42" t="s">
        <v>31</v>
      </c>
      <c r="L9" s="43" t="s">
        <v>31</v>
      </c>
      <c r="M9" s="44"/>
    </row>
    <row r="10" ht="24" customHeight="1" spans="1:13">
      <c r="A10" s="21">
        <v>3</v>
      </c>
      <c r="B10" s="22" t="s">
        <v>38</v>
      </c>
      <c r="C10" s="22" t="s">
        <v>31</v>
      </c>
      <c r="D10" s="22" t="s">
        <v>31</v>
      </c>
      <c r="E10" s="23" t="s">
        <v>31</v>
      </c>
      <c r="F10" s="23"/>
      <c r="G10" s="23"/>
      <c r="H10" s="23"/>
      <c r="I10" s="22">
        <f>I7*8</f>
        <v>8792</v>
      </c>
      <c r="J10" s="22" t="s">
        <v>39</v>
      </c>
      <c r="K10" s="42" t="s">
        <v>31</v>
      </c>
      <c r="L10" s="43" t="s">
        <v>31</v>
      </c>
      <c r="M10" s="45"/>
    </row>
    <row r="11" ht="24" customHeight="1" spans="1:13">
      <c r="A11" s="8" t="s">
        <v>40</v>
      </c>
      <c r="B11" s="8"/>
      <c r="C11" s="8"/>
      <c r="D11" s="8"/>
      <c r="E11" s="8"/>
      <c r="F11" s="8"/>
      <c r="G11" s="8"/>
      <c r="H11" s="8"/>
      <c r="I11" s="8"/>
      <c r="J11" s="8"/>
      <c r="K11" s="8"/>
      <c r="L11" s="8"/>
      <c r="M11" s="8"/>
    </row>
    <row r="12" ht="340" customHeight="1" spans="1:13">
      <c r="A12" s="21">
        <v>1</v>
      </c>
      <c r="B12" s="22" t="s">
        <v>41</v>
      </c>
      <c r="C12" s="22"/>
      <c r="D12" s="22"/>
      <c r="E12" s="23" t="s">
        <v>42</v>
      </c>
      <c r="F12" s="23"/>
      <c r="G12" s="23"/>
      <c r="H12" s="23"/>
      <c r="I12" s="22">
        <v>1</v>
      </c>
      <c r="J12" s="22" t="s">
        <v>43</v>
      </c>
      <c r="K12" s="42" t="s">
        <v>31</v>
      </c>
      <c r="L12" s="43" t="s">
        <v>31</v>
      </c>
      <c r="M12" s="45"/>
    </row>
    <row r="13" ht="409" customHeight="1" spans="1:13">
      <c r="A13" s="21">
        <v>2</v>
      </c>
      <c r="B13" s="22" t="s">
        <v>44</v>
      </c>
      <c r="C13" s="22"/>
      <c r="D13" s="22"/>
      <c r="E13" s="23" t="s">
        <v>45</v>
      </c>
      <c r="F13" s="23"/>
      <c r="G13" s="23"/>
      <c r="H13" s="23"/>
      <c r="I13" s="22">
        <v>188</v>
      </c>
      <c r="J13" s="22" t="s">
        <v>43</v>
      </c>
      <c r="K13" s="42" t="s">
        <v>31</v>
      </c>
      <c r="L13" s="43" t="s">
        <v>31</v>
      </c>
      <c r="M13" s="44" t="s">
        <v>46</v>
      </c>
    </row>
    <row r="14" ht="219" customHeight="1" spans="1:13">
      <c r="A14" s="21">
        <v>3</v>
      </c>
      <c r="B14" s="22" t="s">
        <v>47</v>
      </c>
      <c r="C14" s="22"/>
      <c r="D14" s="22"/>
      <c r="E14" s="23" t="s">
        <v>48</v>
      </c>
      <c r="F14" s="23"/>
      <c r="G14" s="23"/>
      <c r="H14" s="23"/>
      <c r="I14" s="22">
        <v>188</v>
      </c>
      <c r="J14" s="22" t="s">
        <v>30</v>
      </c>
      <c r="K14" s="42" t="s">
        <v>31</v>
      </c>
      <c r="L14" s="43" t="s">
        <v>31</v>
      </c>
      <c r="M14" s="45"/>
    </row>
    <row r="15" ht="16.2" spans="1:13">
      <c r="A15" s="21">
        <v>4</v>
      </c>
      <c r="B15" s="22" t="s">
        <v>49</v>
      </c>
      <c r="C15" s="22" t="s">
        <v>50</v>
      </c>
      <c r="D15" s="22" t="s">
        <v>51</v>
      </c>
      <c r="E15" s="23" t="s">
        <v>52</v>
      </c>
      <c r="F15" s="23"/>
      <c r="G15" s="23"/>
      <c r="H15" s="23"/>
      <c r="I15" s="22">
        <f>I4*J4</f>
        <v>1089</v>
      </c>
      <c r="J15" s="22" t="s">
        <v>53</v>
      </c>
      <c r="K15" s="42" t="s">
        <v>31</v>
      </c>
      <c r="L15" s="43" t="s">
        <v>31</v>
      </c>
      <c r="M15" s="45"/>
    </row>
    <row r="16" ht="16.2" spans="1:13">
      <c r="A16" s="21">
        <v>5</v>
      </c>
      <c r="B16" s="22" t="s">
        <v>54</v>
      </c>
      <c r="C16" s="22" t="s">
        <v>50</v>
      </c>
      <c r="D16" s="22" t="s">
        <v>55</v>
      </c>
      <c r="E16" s="23" t="s">
        <v>56</v>
      </c>
      <c r="F16" s="23"/>
      <c r="G16" s="23"/>
      <c r="H16" s="23"/>
      <c r="I16" s="22">
        <f>I13</f>
        <v>188</v>
      </c>
      <c r="J16" s="22" t="s">
        <v>53</v>
      </c>
      <c r="K16" s="42" t="s">
        <v>31</v>
      </c>
      <c r="L16" s="43" t="s">
        <v>31</v>
      </c>
      <c r="M16" s="45"/>
    </row>
    <row r="17" ht="16.2" spans="1:13">
      <c r="A17" s="21">
        <v>6</v>
      </c>
      <c r="B17" s="22" t="s">
        <v>57</v>
      </c>
      <c r="C17" s="22" t="s">
        <v>50</v>
      </c>
      <c r="D17" s="22" t="s">
        <v>58</v>
      </c>
      <c r="E17" s="23" t="s">
        <v>59</v>
      </c>
      <c r="F17" s="23"/>
      <c r="G17" s="23"/>
      <c r="H17" s="23"/>
      <c r="I17" s="22">
        <f>I14</f>
        <v>188</v>
      </c>
      <c r="J17" s="22" t="s">
        <v>53</v>
      </c>
      <c r="K17" s="42" t="s">
        <v>31</v>
      </c>
      <c r="L17" s="43" t="s">
        <v>31</v>
      </c>
      <c r="M17" s="45"/>
    </row>
    <row r="18" ht="16.2" spans="1:13">
      <c r="A18" s="21">
        <v>7</v>
      </c>
      <c r="B18" s="22" t="s">
        <v>60</v>
      </c>
      <c r="C18" s="22" t="s">
        <v>50</v>
      </c>
      <c r="D18" s="22" t="s">
        <v>31</v>
      </c>
      <c r="E18" s="23"/>
      <c r="F18" s="23"/>
      <c r="G18" s="23"/>
      <c r="H18" s="23"/>
      <c r="I18" s="22">
        <f>I14</f>
        <v>188</v>
      </c>
      <c r="J18" s="22" t="s">
        <v>53</v>
      </c>
      <c r="K18" s="42" t="s">
        <v>31</v>
      </c>
      <c r="L18" s="43" t="s">
        <v>31</v>
      </c>
      <c r="M18" s="45"/>
    </row>
    <row r="19" s="1" customFormat="1" ht="30" spans="1:13">
      <c r="A19" s="24">
        <v>8</v>
      </c>
      <c r="B19" s="25" t="s">
        <v>61</v>
      </c>
      <c r="C19" s="25" t="s">
        <v>50</v>
      </c>
      <c r="D19" s="25" t="s">
        <v>31</v>
      </c>
      <c r="E19" s="26" t="s">
        <v>62</v>
      </c>
      <c r="F19" s="26"/>
      <c r="G19" s="26"/>
      <c r="H19" s="26"/>
      <c r="I19" s="25">
        <f>H4</f>
        <v>60.928</v>
      </c>
      <c r="J19" s="25" t="s">
        <v>37</v>
      </c>
      <c r="K19" s="46" t="s">
        <v>31</v>
      </c>
      <c r="L19" s="47" t="s">
        <v>31</v>
      </c>
      <c r="M19" s="48"/>
    </row>
    <row r="20" ht="142" customHeight="1" spans="1:13">
      <c r="A20" s="21">
        <v>9</v>
      </c>
      <c r="B20" s="22" t="s">
        <v>63</v>
      </c>
      <c r="C20" s="22"/>
      <c r="D20" s="22"/>
      <c r="E20" s="23" t="s">
        <v>64</v>
      </c>
      <c r="F20" s="23"/>
      <c r="G20" s="23"/>
      <c r="H20" s="23"/>
      <c r="I20" s="22">
        <v>1</v>
      </c>
      <c r="J20" s="22" t="s">
        <v>65</v>
      </c>
      <c r="K20" s="42" t="s">
        <v>31</v>
      </c>
      <c r="L20" s="43" t="s">
        <v>31</v>
      </c>
      <c r="M20" s="45" t="s">
        <v>66</v>
      </c>
    </row>
    <row r="21" ht="25" customHeight="1" spans="1:13">
      <c r="A21" s="27" t="s">
        <v>67</v>
      </c>
      <c r="B21" s="27"/>
      <c r="C21" s="27"/>
      <c r="D21" s="27"/>
      <c r="E21" s="27"/>
      <c r="F21" s="27"/>
      <c r="G21" s="27"/>
      <c r="H21" s="27"/>
      <c r="I21" s="27"/>
      <c r="J21" s="27"/>
      <c r="K21" s="27"/>
      <c r="L21" s="27"/>
      <c r="M21" s="27"/>
    </row>
    <row r="22" ht="68" customHeight="1" spans="1:13">
      <c r="A22" s="21">
        <v>1</v>
      </c>
      <c r="B22" s="22" t="s">
        <v>68</v>
      </c>
      <c r="C22" s="22" t="s">
        <v>50</v>
      </c>
      <c r="D22" s="22" t="s">
        <v>69</v>
      </c>
      <c r="E22" s="23" t="s">
        <v>70</v>
      </c>
      <c r="F22" s="23"/>
      <c r="G22" s="23"/>
      <c r="H22" s="23"/>
      <c r="I22" s="22">
        <v>0</v>
      </c>
      <c r="J22" s="22" t="s">
        <v>43</v>
      </c>
      <c r="K22" s="42" t="s">
        <v>31</v>
      </c>
      <c r="L22" s="43" t="s">
        <v>31</v>
      </c>
      <c r="M22" s="45" t="s">
        <v>71</v>
      </c>
    </row>
    <row r="23" ht="30" spans="1:13">
      <c r="A23" s="21">
        <v>2</v>
      </c>
      <c r="B23" s="22" t="s">
        <v>72</v>
      </c>
      <c r="C23" s="22" t="s">
        <v>50</v>
      </c>
      <c r="D23" s="22" t="s">
        <v>31</v>
      </c>
      <c r="E23" s="23" t="s">
        <v>73</v>
      </c>
      <c r="F23" s="23"/>
      <c r="G23" s="23"/>
      <c r="H23" s="23"/>
      <c r="I23" s="22">
        <v>0</v>
      </c>
      <c r="J23" s="22" t="s">
        <v>43</v>
      </c>
      <c r="K23" s="42" t="s">
        <v>31</v>
      </c>
      <c r="L23" s="43" t="s">
        <v>31</v>
      </c>
      <c r="M23" s="45" t="s">
        <v>71</v>
      </c>
    </row>
    <row r="24" ht="16.2" spans="1:13">
      <c r="A24" s="21">
        <v>3</v>
      </c>
      <c r="B24" s="22" t="s">
        <v>74</v>
      </c>
      <c r="C24" s="22" t="s">
        <v>50</v>
      </c>
      <c r="D24" s="22" t="s">
        <v>31</v>
      </c>
      <c r="E24" s="23" t="s">
        <v>75</v>
      </c>
      <c r="F24" s="23"/>
      <c r="G24" s="23"/>
      <c r="H24" s="23"/>
      <c r="I24" s="22">
        <v>0</v>
      </c>
      <c r="J24" s="22" t="s">
        <v>65</v>
      </c>
      <c r="K24" s="42" t="s">
        <v>31</v>
      </c>
      <c r="L24" s="43" t="s">
        <v>31</v>
      </c>
      <c r="M24" s="45" t="s">
        <v>71</v>
      </c>
    </row>
    <row r="25" ht="30" spans="1:13">
      <c r="A25" s="21">
        <v>4</v>
      </c>
      <c r="B25" s="22" t="s">
        <v>76</v>
      </c>
      <c r="C25" s="22" t="s">
        <v>55</v>
      </c>
      <c r="D25" s="22" t="s">
        <v>77</v>
      </c>
      <c r="E25" s="23" t="s">
        <v>78</v>
      </c>
      <c r="F25" s="23"/>
      <c r="G25" s="23"/>
      <c r="H25" s="23"/>
      <c r="I25" s="22">
        <v>0</v>
      </c>
      <c r="J25" s="22" t="s">
        <v>79</v>
      </c>
      <c r="K25" s="42" t="s">
        <v>31</v>
      </c>
      <c r="L25" s="43" t="s">
        <v>31</v>
      </c>
      <c r="M25" s="45" t="s">
        <v>71</v>
      </c>
    </row>
    <row r="26" ht="30" spans="1:13">
      <c r="A26" s="21">
        <v>5</v>
      </c>
      <c r="B26" s="22" t="s">
        <v>80</v>
      </c>
      <c r="C26" s="22" t="s">
        <v>81</v>
      </c>
      <c r="D26" s="22" t="s">
        <v>82</v>
      </c>
      <c r="E26" s="23" t="s">
        <v>83</v>
      </c>
      <c r="F26" s="23"/>
      <c r="G26" s="23"/>
      <c r="H26" s="23"/>
      <c r="I26" s="22">
        <f>H4</f>
        <v>60.928</v>
      </c>
      <c r="J26" s="22" t="s">
        <v>37</v>
      </c>
      <c r="K26" s="42" t="s">
        <v>31</v>
      </c>
      <c r="L26" s="43" t="s">
        <v>31</v>
      </c>
      <c r="M26" s="45"/>
    </row>
    <row r="27" ht="20" customHeight="1" spans="1:13">
      <c r="A27" s="28" t="s">
        <v>84</v>
      </c>
      <c r="B27" s="28"/>
      <c r="C27" s="28"/>
      <c r="D27" s="28"/>
      <c r="E27" s="28"/>
      <c r="F27" s="28"/>
      <c r="G27" s="28"/>
      <c r="H27" s="28"/>
      <c r="I27" s="28"/>
      <c r="J27" s="28"/>
      <c r="K27" s="28"/>
      <c r="L27" s="28"/>
      <c r="M27" s="28"/>
    </row>
    <row r="28" ht="17.4" spans="1:13">
      <c r="A28" s="29">
        <v>1</v>
      </c>
      <c r="B28" s="29"/>
      <c r="C28" s="30" t="s">
        <v>85</v>
      </c>
      <c r="D28" s="30"/>
      <c r="E28" s="30"/>
      <c r="F28" s="30"/>
      <c r="G28" s="30"/>
      <c r="H28" s="30"/>
      <c r="I28" s="30">
        <v>1</v>
      </c>
      <c r="J28" s="30" t="s">
        <v>65</v>
      </c>
      <c r="K28" s="49" t="s">
        <v>31</v>
      </c>
      <c r="L28" s="30"/>
      <c r="M28" s="30"/>
    </row>
    <row r="29" ht="17.4" spans="1:13">
      <c r="A29" s="29">
        <v>2</v>
      </c>
      <c r="B29" s="29"/>
      <c r="C29" s="25" t="s">
        <v>86</v>
      </c>
      <c r="D29" s="25"/>
      <c r="E29" s="25"/>
      <c r="F29" s="25"/>
      <c r="G29" s="25"/>
      <c r="H29" s="25"/>
      <c r="I29" s="30">
        <v>1</v>
      </c>
      <c r="J29" s="30" t="s">
        <v>65</v>
      </c>
      <c r="K29" s="49" t="s">
        <v>31</v>
      </c>
      <c r="L29" s="30"/>
      <c r="M29" s="30"/>
    </row>
    <row r="30" ht="17.4" spans="1:13">
      <c r="A30" s="29">
        <v>3</v>
      </c>
      <c r="B30" s="29"/>
      <c r="C30" s="25" t="s">
        <v>87</v>
      </c>
      <c r="D30" s="25"/>
      <c r="E30" s="25"/>
      <c r="F30" s="25"/>
      <c r="G30" s="25"/>
      <c r="H30" s="25"/>
      <c r="I30" s="30">
        <v>1</v>
      </c>
      <c r="J30" s="30" t="s">
        <v>65</v>
      </c>
      <c r="K30" s="49" t="s">
        <v>31</v>
      </c>
      <c r="L30" s="30"/>
      <c r="M30" s="30"/>
    </row>
    <row r="31" ht="16.2" spans="1:13">
      <c r="A31" s="28" t="s">
        <v>88</v>
      </c>
      <c r="B31" s="28"/>
      <c r="C31" s="28"/>
      <c r="D31" s="28"/>
      <c r="E31" s="28"/>
      <c r="F31" s="28"/>
      <c r="G31" s="28"/>
      <c r="H31" s="28"/>
      <c r="I31" s="28"/>
      <c r="J31" s="28"/>
      <c r="K31" s="28"/>
      <c r="L31" s="28"/>
      <c r="M31" s="28"/>
    </row>
    <row r="32" ht="48" customHeight="1" spans="1:13">
      <c r="A32" s="31" t="s">
        <v>89</v>
      </c>
      <c r="B32" s="32"/>
      <c r="C32" s="32"/>
      <c r="D32" s="32"/>
      <c r="E32" s="32"/>
      <c r="F32" s="32"/>
      <c r="G32" s="32"/>
      <c r="H32" s="32"/>
      <c r="I32" s="50"/>
      <c r="J32" s="31"/>
      <c r="K32" s="32"/>
      <c r="L32" s="50"/>
      <c r="M32" s="3" t="s">
        <v>90</v>
      </c>
    </row>
    <row r="33" ht="63" customHeight="1" spans="1:13">
      <c r="A33" s="29" t="s">
        <v>91</v>
      </c>
      <c r="B33" s="29"/>
      <c r="C33" s="33" t="s">
        <v>92</v>
      </c>
      <c r="D33" s="33"/>
      <c r="E33" s="33"/>
      <c r="F33" s="33"/>
      <c r="G33" s="33"/>
      <c r="H33" s="33"/>
      <c r="I33" s="33"/>
      <c r="J33" s="51"/>
      <c r="K33" s="51"/>
      <c r="L33" s="51"/>
      <c r="M33" s="3" t="s">
        <v>93</v>
      </c>
    </row>
    <row r="34" ht="15" spans="1:13">
      <c r="A34" s="34"/>
      <c r="B34" s="34"/>
      <c r="C34" s="34"/>
      <c r="D34" s="34"/>
      <c r="E34" s="35"/>
      <c r="F34" s="34"/>
      <c r="G34" s="34"/>
      <c r="H34" s="35"/>
      <c r="I34" s="52"/>
      <c r="J34" s="35"/>
      <c r="K34" s="35"/>
      <c r="L34" s="35"/>
      <c r="M34" s="35"/>
    </row>
  </sheetData>
  <mergeCells count="51">
    <mergeCell ref="A1:M1"/>
    <mergeCell ref="A2:C2"/>
    <mergeCell ref="L2:M2"/>
    <mergeCell ref="A3:C3"/>
    <mergeCell ref="A4:C4"/>
    <mergeCell ref="E5:H5"/>
    <mergeCell ref="A6:M6"/>
    <mergeCell ref="E9:H9"/>
    <mergeCell ref="E10:H10"/>
    <mergeCell ref="A11:M11"/>
    <mergeCell ref="E12:H12"/>
    <mergeCell ref="E13:H13"/>
    <mergeCell ref="E14:H14"/>
    <mergeCell ref="E15:H15"/>
    <mergeCell ref="E16:H16"/>
    <mergeCell ref="E17:H17"/>
    <mergeCell ref="E18:H18"/>
    <mergeCell ref="E19:H19"/>
    <mergeCell ref="E20:H20"/>
    <mergeCell ref="A21:M21"/>
    <mergeCell ref="E22:H22"/>
    <mergeCell ref="E23:H23"/>
    <mergeCell ref="E24:H24"/>
    <mergeCell ref="E25:H25"/>
    <mergeCell ref="E26:H26"/>
    <mergeCell ref="A27:M27"/>
    <mergeCell ref="A28:B28"/>
    <mergeCell ref="C28:H28"/>
    <mergeCell ref="K28:L28"/>
    <mergeCell ref="A29:B29"/>
    <mergeCell ref="C29:H29"/>
    <mergeCell ref="K29:L29"/>
    <mergeCell ref="A30:B30"/>
    <mergeCell ref="C30:H30"/>
    <mergeCell ref="K30:L30"/>
    <mergeCell ref="A31:M31"/>
    <mergeCell ref="A32:I32"/>
    <mergeCell ref="J32:L32"/>
    <mergeCell ref="A33:B33"/>
    <mergeCell ref="C33:I33"/>
    <mergeCell ref="J33:L33"/>
    <mergeCell ref="A7:A8"/>
    <mergeCell ref="B7:B8"/>
    <mergeCell ref="C7:C8"/>
    <mergeCell ref="D7:D8"/>
    <mergeCell ref="I7:I8"/>
    <mergeCell ref="J7:J8"/>
    <mergeCell ref="K7:K8"/>
    <mergeCell ref="L7:L8"/>
    <mergeCell ref="M7:M8"/>
    <mergeCell ref="E7:H8"/>
  </mergeCells>
  <printOptions horizontalCentered="1"/>
  <pageMargins left="0.393055555555556" right="0.393055555555556" top="0.590277777777778" bottom="0.0784722222222222" header="0" footer="0"/>
  <pageSetup paperSize="9" scale="67" orientation="portrait" horizontalDpi="600"/>
  <headerFooter/>
  <rowBreaks count="2" manualBreakCount="2">
    <brk id="10" max="12" man="1"/>
    <brk id="19" max="12" man="1"/>
  </rowBreaks>
</worksheet>
</file>